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Rubens\Desktop\"/>
    </mc:Choice>
  </mc:AlternateContent>
  <xr:revisionPtr revIDLastSave="0" documentId="8_{14C68E4A-80C8-4FD4-9C48-3C6A05CE8381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D30" i="1"/>
  <c r="G32" i="1"/>
  <c r="H29" i="1"/>
  <c r="H27" i="1"/>
  <c r="H28" i="1"/>
  <c r="H30" i="1"/>
  <c r="H7" i="1"/>
  <c r="H6" i="1"/>
  <c r="G14" i="1" l="1"/>
  <c r="C32" i="1"/>
  <c r="H26" i="1"/>
  <c r="H25" i="1"/>
  <c r="H24" i="1"/>
  <c r="H23" i="1"/>
  <c r="H32" i="1" s="1"/>
  <c r="H33" i="1" s="1"/>
  <c r="H10" i="1"/>
  <c r="H11" i="1"/>
  <c r="H12" i="1"/>
  <c r="D29" i="1"/>
  <c r="H9" i="1"/>
  <c r="H8" i="1"/>
  <c r="H14" i="1" s="1"/>
  <c r="H15" i="1" s="1"/>
  <c r="D28" i="1" l="1"/>
  <c r="D27" i="1"/>
  <c r="D26" i="1"/>
  <c r="D25" i="1"/>
  <c r="D24" i="1"/>
  <c r="D23" i="1"/>
  <c r="D32" i="1" l="1"/>
  <c r="D33" i="1" s="1"/>
  <c r="C14" i="1"/>
  <c r="D11" i="1"/>
  <c r="D10" i="1"/>
  <c r="D9" i="1"/>
  <c r="D8" i="1"/>
  <c r="D7" i="1"/>
  <c r="D6" i="1"/>
  <c r="D14" i="1" l="1"/>
  <c r="D15" i="1" s="1"/>
</calcChain>
</file>

<file path=xl/sharedStrings.xml><?xml version="1.0" encoding="utf-8"?>
<sst xmlns="http://schemas.openxmlformats.org/spreadsheetml/2006/main" count="58" uniqueCount="28">
  <si>
    <t>Tabela de custo com funcionarios  -  SIMPLES NACIONAL</t>
  </si>
  <si>
    <t xml:space="preserve">Tipo de custo </t>
  </si>
  <si>
    <t>Aliquota</t>
  </si>
  <si>
    <t xml:space="preserve">Valor  </t>
  </si>
  <si>
    <t>Tabela de custo com funcionarios  -  LUCRO REAL E OU PRESUMIDO</t>
  </si>
  <si>
    <t>Tabela de custo com funcionarios  -    RURAL</t>
  </si>
  <si>
    <t>Tabela de custo com funcionarios  -   DOMESTICA</t>
  </si>
  <si>
    <t>13º  - Salario</t>
  </si>
  <si>
    <t>Férias</t>
  </si>
  <si>
    <t>1/3 de férias</t>
  </si>
  <si>
    <t>F.G.T.S.</t>
  </si>
  <si>
    <t>F.G.T.S  S/ 13º e Férias</t>
  </si>
  <si>
    <t>Multa FGTS, Av Previo, indenizações e outros</t>
  </si>
  <si>
    <t>TOTAL GERAL - CUSTO FINAL DA FOLHA</t>
  </si>
  <si>
    <t>TOTAL DOS CUSTOS (em %)</t>
  </si>
  <si>
    <t>SERV.3º (SAT, SESI, SENAI)</t>
  </si>
  <si>
    <t xml:space="preserve">F.G.T.S. </t>
  </si>
  <si>
    <t>F.G.T.S. Compensatório (Multa FGTS)</t>
  </si>
  <si>
    <t>F.G.T.S.  S/ 13º e Férias</t>
  </si>
  <si>
    <t>I.N.S.S. parte empresa</t>
  </si>
  <si>
    <t>I.N.S.S. parte empregador</t>
  </si>
  <si>
    <t>I.N.S.S. terceiros (Sal. Educação + INCRA)</t>
  </si>
  <si>
    <t>Seguro acid. Trab. - GILRAT</t>
  </si>
  <si>
    <t>I.N.S.S  s/  13º e férias.........</t>
  </si>
  <si>
    <t>Valor total da folha - exemplo.....</t>
  </si>
  <si>
    <t>Valor total da folha  -  exemplo...</t>
  </si>
  <si>
    <t>Valor total da folha   - exemplo...</t>
  </si>
  <si>
    <t>Valor total da folha   ...  Exemplo...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</si>
</sst>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3" fontId="0" fillId="2" borderId="6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43" fontId="0" fillId="0" borderId="6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3" fontId="2" fillId="0" borderId="6" xfId="1" applyFont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43" fontId="2" fillId="3" borderId="12" xfId="1" applyFont="1" applyFill="1" applyBorder="1" applyAlignment="1">
      <alignment vertical="center"/>
    </xf>
    <xf numFmtId="43" fontId="2" fillId="6" borderId="12" xfId="1" applyFont="1" applyFill="1" applyBorder="1" applyAlignment="1">
      <alignment vertical="center"/>
    </xf>
    <xf numFmtId="43" fontId="2" fillId="4" borderId="12" xfId="1" applyFont="1" applyFill="1" applyBorder="1" applyAlignment="1">
      <alignment vertical="center"/>
    </xf>
    <xf numFmtId="43" fontId="2" fillId="5" borderId="12" xfId="1" applyFont="1" applyFill="1" applyBorder="1" applyAlignment="1">
      <alignment vertical="center"/>
    </xf>
    <xf numFmtId="10" fontId="0" fillId="0" borderId="0" xfId="2" applyNumberFormat="1" applyFont="1" applyAlignment="1">
      <alignment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"/>
  <sheetViews>
    <sheetView showGridLines="0" tabSelected="1" workbookViewId="0">
      <selection activeCell="D31" sqref="D31"/>
    </sheetView>
  </sheetViews>
  <sheetFormatPr defaultRowHeight="15" x14ac:dyDescent="0.25"/>
  <cols>
    <col min="1" max="1" width="5" style="1" customWidth="1"/>
    <col min="2" max="2" width="41" style="1" customWidth="1"/>
    <col min="3" max="3" width="9.7109375" style="11" customWidth="1"/>
    <col min="4" max="4" width="12" style="1" customWidth="1"/>
    <col min="5" max="5" width="8.7109375" style="1" customWidth="1"/>
    <col min="6" max="6" width="41.140625" style="1" customWidth="1"/>
    <col min="7" max="7" width="9.28515625" style="11" customWidth="1"/>
    <col min="8" max="8" width="11.7109375" style="1" customWidth="1"/>
    <col min="9" max="16384" width="9.140625" style="1"/>
  </cols>
  <sheetData>
    <row r="1" spans="2:8" x14ac:dyDescent="0.25">
      <c r="B1" s="31" t="s">
        <v>0</v>
      </c>
      <c r="C1" s="32"/>
      <c r="D1" s="33"/>
      <c r="F1" s="43" t="s">
        <v>5</v>
      </c>
      <c r="G1" s="44"/>
      <c r="H1" s="45"/>
    </row>
    <row r="2" spans="2:8" x14ac:dyDescent="0.25">
      <c r="B2" s="34"/>
      <c r="C2" s="35"/>
      <c r="D2" s="36"/>
      <c r="F2" s="46"/>
      <c r="G2" s="47"/>
      <c r="H2" s="48"/>
    </row>
    <row r="3" spans="2:8" x14ac:dyDescent="0.25">
      <c r="B3" s="2" t="s">
        <v>1</v>
      </c>
      <c r="C3" s="3" t="s">
        <v>2</v>
      </c>
      <c r="D3" s="4" t="s">
        <v>3</v>
      </c>
      <c r="F3" s="2" t="s">
        <v>1</v>
      </c>
      <c r="G3" s="3" t="s">
        <v>2</v>
      </c>
      <c r="H3" s="4" t="s">
        <v>3</v>
      </c>
    </row>
    <row r="4" spans="2:8" x14ac:dyDescent="0.25">
      <c r="B4" s="5" t="s">
        <v>26</v>
      </c>
      <c r="C4" s="12"/>
      <c r="D4" s="6">
        <v>10000</v>
      </c>
      <c r="F4" s="5" t="s">
        <v>27</v>
      </c>
      <c r="G4" s="12"/>
      <c r="H4" s="6">
        <v>10000</v>
      </c>
    </row>
    <row r="5" spans="2:8" x14ac:dyDescent="0.25">
      <c r="B5" s="7"/>
      <c r="C5" s="13"/>
      <c r="D5" s="8"/>
      <c r="F5" s="7"/>
      <c r="G5" s="13"/>
      <c r="H5" s="8"/>
    </row>
    <row r="6" spans="2:8" x14ac:dyDescent="0.25">
      <c r="B6" s="7" t="s">
        <v>7</v>
      </c>
      <c r="C6" s="14">
        <v>8.3299999999999999E-2</v>
      </c>
      <c r="D6" s="8">
        <f>(D4*C6)</f>
        <v>833</v>
      </c>
      <c r="F6" s="7" t="s">
        <v>7</v>
      </c>
      <c r="G6" s="14">
        <v>8.3299999999999999E-2</v>
      </c>
      <c r="H6" s="8">
        <f>(H4*G6)</f>
        <v>833</v>
      </c>
    </row>
    <row r="7" spans="2:8" x14ac:dyDescent="0.25">
      <c r="B7" s="7" t="s">
        <v>8</v>
      </c>
      <c r="C7" s="14">
        <v>8.3299999999999999E-2</v>
      </c>
      <c r="D7" s="8">
        <f>(D4*C7)</f>
        <v>833</v>
      </c>
      <c r="F7" s="7" t="s">
        <v>8</v>
      </c>
      <c r="G7" s="14">
        <v>8.3299999999999999E-2</v>
      </c>
      <c r="H7" s="8">
        <f>(H4*G7)</f>
        <v>833</v>
      </c>
    </row>
    <row r="8" spans="2:8" x14ac:dyDescent="0.25">
      <c r="B8" s="7" t="s">
        <v>9</v>
      </c>
      <c r="C8" s="14">
        <v>2.7799999999999998E-2</v>
      </c>
      <c r="D8" s="8">
        <f>(D4*C8)</f>
        <v>278</v>
      </c>
      <c r="F8" s="7" t="s">
        <v>9</v>
      </c>
      <c r="G8" s="14">
        <v>2.7799999999999998E-2</v>
      </c>
      <c r="H8" s="8">
        <f>(H4*G8)</f>
        <v>278</v>
      </c>
    </row>
    <row r="9" spans="2:8" x14ac:dyDescent="0.25">
      <c r="B9" s="7" t="s">
        <v>16</v>
      </c>
      <c r="C9" s="14">
        <v>0.08</v>
      </c>
      <c r="D9" s="8">
        <f>(D4*C9)</f>
        <v>800</v>
      </c>
      <c r="F9" s="7" t="s">
        <v>16</v>
      </c>
      <c r="G9" s="14">
        <v>0.08</v>
      </c>
      <c r="H9" s="8">
        <f>(H4*G9)</f>
        <v>800</v>
      </c>
    </row>
    <row r="10" spans="2:8" x14ac:dyDescent="0.25">
      <c r="B10" s="7" t="s">
        <v>18</v>
      </c>
      <c r="C10" s="14">
        <v>1.5599999999999999E-2</v>
      </c>
      <c r="D10" s="8">
        <f>(D4*C10)</f>
        <v>156</v>
      </c>
      <c r="F10" s="7" t="s">
        <v>18</v>
      </c>
      <c r="G10" s="14">
        <v>1.5599999999999999E-2</v>
      </c>
      <c r="H10" s="8">
        <f>(H4*G10)</f>
        <v>156</v>
      </c>
    </row>
    <row r="11" spans="2:8" x14ac:dyDescent="0.25">
      <c r="B11" s="7" t="s">
        <v>12</v>
      </c>
      <c r="C11" s="14">
        <v>0.05</v>
      </c>
      <c r="D11" s="8">
        <f>(D4*C11)</f>
        <v>500</v>
      </c>
      <c r="F11" s="7" t="s">
        <v>12</v>
      </c>
      <c r="G11" s="14">
        <v>0.05</v>
      </c>
      <c r="H11" s="8">
        <f>(H4*G11)</f>
        <v>500</v>
      </c>
    </row>
    <row r="12" spans="2:8" x14ac:dyDescent="0.25">
      <c r="B12" s="7"/>
      <c r="C12" s="13"/>
      <c r="D12" s="8"/>
      <c r="F12" s="7" t="s">
        <v>21</v>
      </c>
      <c r="G12" s="14">
        <v>2.7E-2</v>
      </c>
      <c r="H12" s="8">
        <f>(H4*G12)</f>
        <v>270</v>
      </c>
    </row>
    <row r="13" spans="2:8" x14ac:dyDescent="0.25">
      <c r="B13" s="7"/>
      <c r="C13" s="13"/>
      <c r="D13" s="8"/>
      <c r="F13" s="7"/>
      <c r="G13" s="13"/>
      <c r="H13" s="8"/>
    </row>
    <row r="14" spans="2:8" x14ac:dyDescent="0.25">
      <c r="B14" s="2" t="s">
        <v>14</v>
      </c>
      <c r="C14" s="15">
        <f>SUM(C6:C13)</f>
        <v>0.33999999999999997</v>
      </c>
      <c r="D14" s="20">
        <f>SUM(D6:D13)</f>
        <v>3400</v>
      </c>
      <c r="F14" s="2" t="s">
        <v>14</v>
      </c>
      <c r="G14" s="15">
        <f>SUM(G6:G13)</f>
        <v>0.36699999999999999</v>
      </c>
      <c r="H14" s="20">
        <f>SUM(H6:H13)</f>
        <v>3670</v>
      </c>
    </row>
    <row r="15" spans="2:8" ht="15.75" thickBot="1" x14ac:dyDescent="0.3">
      <c r="B15" s="55" t="s">
        <v>13</v>
      </c>
      <c r="C15" s="56"/>
      <c r="D15" s="24">
        <f>(D4+D14)</f>
        <v>13400</v>
      </c>
      <c r="F15" s="57" t="s">
        <v>13</v>
      </c>
      <c r="G15" s="58"/>
      <c r="H15" s="25">
        <f>(H4+H14)</f>
        <v>13670</v>
      </c>
    </row>
    <row r="16" spans="2:8" s="19" customFormat="1" x14ac:dyDescent="0.25">
      <c r="B16" s="17"/>
      <c r="C16" s="18"/>
      <c r="D16" s="10"/>
      <c r="F16" s="17"/>
      <c r="G16" s="18"/>
      <c r="H16" s="10"/>
    </row>
    <row r="17" spans="2:11" ht="15.75" thickBot="1" x14ac:dyDescent="0.3">
      <c r="F17" s="9"/>
      <c r="G17" s="16"/>
      <c r="H17" s="10"/>
    </row>
    <row r="18" spans="2:11" x14ac:dyDescent="0.25">
      <c r="B18" s="37" t="s">
        <v>4</v>
      </c>
      <c r="C18" s="38"/>
      <c r="D18" s="39"/>
      <c r="F18" s="49" t="s">
        <v>6</v>
      </c>
      <c r="G18" s="50"/>
      <c r="H18" s="51"/>
    </row>
    <row r="19" spans="2:11" x14ac:dyDescent="0.25">
      <c r="B19" s="40"/>
      <c r="C19" s="41"/>
      <c r="D19" s="42"/>
      <c r="F19" s="52"/>
      <c r="G19" s="53"/>
      <c r="H19" s="54"/>
    </row>
    <row r="20" spans="2:11" x14ac:dyDescent="0.25">
      <c r="B20" s="2" t="s">
        <v>1</v>
      </c>
      <c r="C20" s="3" t="s">
        <v>2</v>
      </c>
      <c r="D20" s="4" t="s">
        <v>3</v>
      </c>
      <c r="F20" s="2" t="s">
        <v>1</v>
      </c>
      <c r="G20" s="3" t="s">
        <v>2</v>
      </c>
      <c r="H20" s="4" t="s">
        <v>3</v>
      </c>
    </row>
    <row r="21" spans="2:11" x14ac:dyDescent="0.25">
      <c r="B21" s="21" t="s">
        <v>24</v>
      </c>
      <c r="C21" s="12"/>
      <c r="D21" s="6">
        <v>10000</v>
      </c>
      <c r="F21" s="5" t="s">
        <v>25</v>
      </c>
      <c r="G21" s="12"/>
      <c r="H21" s="6">
        <v>1680.8</v>
      </c>
    </row>
    <row r="22" spans="2:11" x14ac:dyDescent="0.25">
      <c r="B22" s="7"/>
      <c r="C22" s="13"/>
      <c r="D22" s="8"/>
      <c r="F22" s="7"/>
      <c r="G22" s="13"/>
      <c r="H22" s="8"/>
    </row>
    <row r="23" spans="2:11" x14ac:dyDescent="0.25">
      <c r="B23" s="7" t="s">
        <v>7</v>
      </c>
      <c r="C23" s="14">
        <v>8.3299999999999999E-2</v>
      </c>
      <c r="D23" s="8">
        <f>(D21*C23)</f>
        <v>833</v>
      </c>
      <c r="F23" s="7" t="s">
        <v>7</v>
      </c>
      <c r="G23" s="14">
        <v>8.3299999999999999E-2</v>
      </c>
      <c r="H23" s="8">
        <f>(H21*G23)</f>
        <v>140.01064</v>
      </c>
    </row>
    <row r="24" spans="2:11" x14ac:dyDescent="0.25">
      <c r="B24" s="7" t="s">
        <v>8</v>
      </c>
      <c r="C24" s="14">
        <v>8.3299999999999999E-2</v>
      </c>
      <c r="D24" s="8">
        <f>(D21*C24)</f>
        <v>833</v>
      </c>
      <c r="F24" s="7" t="s">
        <v>8</v>
      </c>
      <c r="G24" s="14">
        <v>8.3299999999999999E-2</v>
      </c>
      <c r="H24" s="8">
        <f>(H21*G24)</f>
        <v>140.01064</v>
      </c>
    </row>
    <row r="25" spans="2:11" x14ac:dyDescent="0.25">
      <c r="B25" s="7" t="s">
        <v>9</v>
      </c>
      <c r="C25" s="14">
        <v>2.7799999999999998E-2</v>
      </c>
      <c r="D25" s="8">
        <f>(D21*C25)</f>
        <v>278</v>
      </c>
      <c r="F25" s="7" t="s">
        <v>9</v>
      </c>
      <c r="G25" s="14">
        <v>2.7799999999999998E-2</v>
      </c>
      <c r="H25" s="8">
        <f>(H21*G25)</f>
        <v>46.726239999999997</v>
      </c>
    </row>
    <row r="26" spans="2:11" x14ac:dyDescent="0.25">
      <c r="B26" s="7" t="s">
        <v>16</v>
      </c>
      <c r="C26" s="14">
        <v>0.08</v>
      </c>
      <c r="D26" s="8">
        <f>(D21*C26)</f>
        <v>800</v>
      </c>
      <c r="F26" s="7" t="s">
        <v>10</v>
      </c>
      <c r="G26" s="14">
        <v>0.08</v>
      </c>
      <c r="H26" s="8">
        <f>(H21*G26)</f>
        <v>134.464</v>
      </c>
      <c r="K26" s="26"/>
    </row>
    <row r="27" spans="2:11" x14ac:dyDescent="0.25">
      <c r="B27" s="7" t="s">
        <v>18</v>
      </c>
      <c r="C27" s="14">
        <v>1.5599999999999999E-2</v>
      </c>
      <c r="D27" s="8">
        <f>(D21*C27)</f>
        <v>156</v>
      </c>
      <c r="F27" s="7" t="s">
        <v>11</v>
      </c>
      <c r="G27" s="14">
        <v>1.5599999999999999E-2</v>
      </c>
      <c r="H27" s="8">
        <f>(H21*G27)</f>
        <v>26.220479999999998</v>
      </c>
    </row>
    <row r="28" spans="2:11" x14ac:dyDescent="0.25">
      <c r="B28" s="7" t="s">
        <v>12</v>
      </c>
      <c r="C28" s="14">
        <v>0.05</v>
      </c>
      <c r="D28" s="8">
        <f>(D21*C28)</f>
        <v>500</v>
      </c>
      <c r="F28" s="7" t="s">
        <v>20</v>
      </c>
      <c r="G28" s="14">
        <v>0.08</v>
      </c>
      <c r="H28" s="8">
        <f>(H21*G28)</f>
        <v>134.464</v>
      </c>
    </row>
    <row r="29" spans="2:11" x14ac:dyDescent="0.25">
      <c r="B29" s="7" t="s">
        <v>19</v>
      </c>
      <c r="C29" s="14">
        <v>0.2</v>
      </c>
      <c r="D29" s="8">
        <f>(D21*C29)</f>
        <v>2000</v>
      </c>
      <c r="F29" s="7" t="s">
        <v>17</v>
      </c>
      <c r="G29" s="14">
        <v>3.2000000000000001E-2</v>
      </c>
      <c r="H29" s="8">
        <f>($H$21*G29)</f>
        <v>53.785600000000002</v>
      </c>
    </row>
    <row r="30" spans="2:11" x14ac:dyDescent="0.25">
      <c r="B30" s="7" t="s">
        <v>15</v>
      </c>
      <c r="C30" s="14">
        <v>5.8000000000000003E-2</v>
      </c>
      <c r="D30" s="8">
        <f>(D21*C30)</f>
        <v>580</v>
      </c>
      <c r="F30" s="7" t="s">
        <v>22</v>
      </c>
      <c r="G30" s="14">
        <v>8.0000000000000002E-3</v>
      </c>
      <c r="H30" s="8">
        <f t="shared" ref="H30" si="0">($H$21*G30)</f>
        <v>13.446400000000001</v>
      </c>
    </row>
    <row r="31" spans="2:11" x14ac:dyDescent="0.25">
      <c r="B31" s="7" t="s">
        <v>23</v>
      </c>
      <c r="C31" s="14">
        <v>5.0200000000000002E-2</v>
      </c>
      <c r="D31" s="8">
        <f>(D21*C31)</f>
        <v>502</v>
      </c>
      <c r="F31" s="7"/>
      <c r="G31" s="14"/>
      <c r="H31" s="8"/>
    </row>
    <row r="32" spans="2:11" x14ac:dyDescent="0.25">
      <c r="B32" s="2" t="s">
        <v>14</v>
      </c>
      <c r="C32" s="15">
        <f>SUM(C23:C31)</f>
        <v>0.64820000000000011</v>
      </c>
      <c r="D32" s="20">
        <f>SUM(D23:D31)</f>
        <v>6482</v>
      </c>
      <c r="F32" s="2" t="s">
        <v>14</v>
      </c>
      <c r="G32" s="15">
        <f>SUM(G23:G31)</f>
        <v>0.41000000000000003</v>
      </c>
      <c r="H32" s="20">
        <f>SUM(H23:H31)</f>
        <v>689.12800000000004</v>
      </c>
    </row>
    <row r="33" spans="2:8" ht="15.75" thickBot="1" x14ac:dyDescent="0.3">
      <c r="B33" s="27" t="s">
        <v>13</v>
      </c>
      <c r="C33" s="28"/>
      <c r="D33" s="23">
        <f>(D21+D32)</f>
        <v>16482</v>
      </c>
      <c r="F33" s="29" t="s">
        <v>13</v>
      </c>
      <c r="G33" s="30"/>
      <c r="H33" s="22">
        <f>(H21+H32)</f>
        <v>2369.9279999999999</v>
      </c>
    </row>
  </sheetData>
  <mergeCells count="8">
    <mergeCell ref="B33:C33"/>
    <mergeCell ref="F33:G33"/>
    <mergeCell ref="B1:D2"/>
    <mergeCell ref="B18:D19"/>
    <mergeCell ref="F1:H2"/>
    <mergeCell ref="F18:H19"/>
    <mergeCell ref="B15:C15"/>
    <mergeCell ref="F15:G15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Rubens</cp:lastModifiedBy>
  <cp:lastPrinted>2022-08-17T19:30:28Z</cp:lastPrinted>
  <dcterms:created xsi:type="dcterms:W3CDTF">2018-11-14T15:30:51Z</dcterms:created>
  <dcterms:modified xsi:type="dcterms:W3CDTF">2022-08-18T12:35:23Z</dcterms:modified>
</cp:coreProperties>
</file>